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ISTRUTTORIA" sheetId="1" r:id="rId1"/>
  </sheets>
  <calcPr calcId="125725"/>
</workbook>
</file>

<file path=xl/calcChain.xml><?xml version="1.0" encoding="utf-8"?>
<calcChain xmlns="http://schemas.openxmlformats.org/spreadsheetml/2006/main">
  <c r="M42" i="1"/>
  <c r="N42" s="1"/>
  <c r="M41"/>
  <c r="N41" s="1"/>
  <c r="M40"/>
  <c r="N40" s="1"/>
  <c r="M39"/>
  <c r="M38"/>
  <c r="M36"/>
  <c r="N36" s="1"/>
  <c r="M35"/>
  <c r="N35" s="1"/>
  <c r="M34"/>
  <c r="N34" s="1"/>
  <c r="M33"/>
  <c r="N33" s="1"/>
  <c r="M31"/>
  <c r="N31" s="1"/>
  <c r="M30"/>
  <c r="N30" s="1"/>
  <c r="M29"/>
  <c r="N29" s="1"/>
  <c r="M28"/>
  <c r="N28" s="1"/>
  <c r="M27"/>
  <c r="N27" s="1"/>
  <c r="M26"/>
  <c r="N26" s="1"/>
  <c r="M25"/>
  <c r="M24"/>
  <c r="N24" s="1"/>
  <c r="M23"/>
  <c r="N23" s="1"/>
  <c r="M22"/>
  <c r="M21"/>
  <c r="N21" s="1"/>
  <c r="M17"/>
  <c r="N17" s="1"/>
  <c r="M13"/>
  <c r="N13" s="1"/>
  <c r="M12"/>
  <c r="M11"/>
  <c r="N11" s="1"/>
  <c r="M10"/>
  <c r="M9"/>
  <c r="M14"/>
  <c r="N14" s="1"/>
  <c r="M15"/>
  <c r="M16"/>
  <c r="N16" s="1"/>
  <c r="M18"/>
  <c r="N18" s="1"/>
  <c r="M19"/>
  <c r="N19" s="1"/>
  <c r="M20"/>
  <c r="M32"/>
  <c r="N32" s="1"/>
  <c r="M37"/>
  <c r="N37" s="1"/>
  <c r="M43"/>
  <c r="N43" s="1"/>
  <c r="M44"/>
  <c r="N44" s="1"/>
  <c r="M8"/>
  <c r="N8" s="1"/>
  <c r="L45"/>
  <c r="N45" l="1"/>
</calcChain>
</file>

<file path=xl/sharedStrings.xml><?xml version="1.0" encoding="utf-8"?>
<sst xmlns="http://schemas.openxmlformats.org/spreadsheetml/2006/main" count="316" uniqueCount="80">
  <si>
    <t>IDENTIFICATIVO DOMANDA</t>
  </si>
  <si>
    <t>n° protocollo</t>
  </si>
  <si>
    <t>Data Protocollo</t>
  </si>
  <si>
    <t>Disabilità ex art. 3 comma 3</t>
  </si>
  <si>
    <t>Figlio successivo al 1°</t>
  </si>
  <si>
    <t>Fascia ISEE</t>
  </si>
  <si>
    <t>TOTALE PUNTEGGI</t>
  </si>
  <si>
    <t>criterio famiglia</t>
  </si>
  <si>
    <t>spesa sostenuta</t>
  </si>
  <si>
    <t>totale</t>
  </si>
  <si>
    <t xml:space="preserve">centro estivo </t>
  </si>
  <si>
    <t xml:space="preserve">accreditamento </t>
  </si>
  <si>
    <t>si/no</t>
  </si>
  <si>
    <t>CENTRI ESTIVI 2022</t>
  </si>
  <si>
    <t xml:space="preserve"> NO</t>
  </si>
  <si>
    <t>NO</t>
  </si>
  <si>
    <t>A3</t>
  </si>
  <si>
    <t>B2</t>
  </si>
  <si>
    <t xml:space="preserve"> Periodo</t>
  </si>
  <si>
    <t xml:space="preserve"> SI</t>
  </si>
  <si>
    <t>SI</t>
  </si>
  <si>
    <t>A2</t>
  </si>
  <si>
    <t>Adriatic summer village:A.S.D Minibasket e femminile adriatica</t>
  </si>
  <si>
    <t>La colonia di Bruno:ASD karate rastelli</t>
  </si>
  <si>
    <t>dal 04/07/2022 al 26/08/2022</t>
  </si>
  <si>
    <t>dal 20/06/2022 al 22/07/2022</t>
  </si>
  <si>
    <t>Laura Ciafardoni :ASD Minibasket e femminile adriatica</t>
  </si>
  <si>
    <t>Cooperativa Sociale 3M A.R.L : Helios</t>
  </si>
  <si>
    <t>dal 22/08/2022 al 09/09/2022</t>
  </si>
  <si>
    <t>4 settimane</t>
  </si>
  <si>
    <t>dal 04/07/2022 al 29/07/2022</t>
  </si>
  <si>
    <t>Scuola Karate Italia Mosciano Sant'Angelo : Summer beach camp</t>
  </si>
  <si>
    <t>6 settimane</t>
  </si>
  <si>
    <t xml:space="preserve"> dal 27/06/2022 al 05/08/2022</t>
  </si>
  <si>
    <t>dal 01/08/2022 al 02/09/2022</t>
  </si>
  <si>
    <t>8 settimane</t>
  </si>
  <si>
    <t>2 settimane</t>
  </si>
  <si>
    <t>Lara Cavalli:Associazione Culturale Artexplora</t>
  </si>
  <si>
    <t>dal 04/07/2022 al 29/07//2022</t>
  </si>
  <si>
    <t xml:space="preserve">Bruno Rastelli:ASD Karate Club Rastelli </t>
  </si>
  <si>
    <t>13 settimane</t>
  </si>
  <si>
    <t>dal 13/06/2022 al 02/09/2022</t>
  </si>
  <si>
    <t>3 settimane</t>
  </si>
  <si>
    <t>1 settimana</t>
  </si>
  <si>
    <t>dal 04/07/2022 al 08/07/2022;  dal 25/07/2022 al 29/07/2022</t>
  </si>
  <si>
    <t>B3</t>
  </si>
  <si>
    <t>dal 27/06/2022 al 12/08/2022; dal 22/08/2022 al 02/09/2022</t>
  </si>
  <si>
    <t>9 settimane</t>
  </si>
  <si>
    <t>C</t>
  </si>
  <si>
    <t>dal 04/07/2022 al 30/07/2022</t>
  </si>
  <si>
    <t>11 settimane</t>
  </si>
  <si>
    <t>dal 27/06/2022 al 09/09/2022</t>
  </si>
  <si>
    <t>A1</t>
  </si>
  <si>
    <t>B3/C</t>
  </si>
  <si>
    <t>Adriatic Summer Village: ASD Minibasket e femminile adriatica</t>
  </si>
  <si>
    <t>Adriatic Summer Village:ASD Minibasket e femminile adriatica</t>
  </si>
  <si>
    <t>dal 11/08/2022 al 12/08/2022</t>
  </si>
  <si>
    <t>2 giorni</t>
  </si>
  <si>
    <t>Adriatic Summer Village: ASD minibasket e femminile adriatica</t>
  </si>
  <si>
    <t>dal 18/07/2022 al 05/08/2022</t>
  </si>
  <si>
    <t>BIS</t>
  </si>
  <si>
    <t xml:space="preserve">dal 04/07/2022 al 08/07/2022 </t>
  </si>
  <si>
    <t>dal 04/07/2022 al 08/07/2022</t>
  </si>
  <si>
    <t>B1</t>
  </si>
  <si>
    <t>5 settimane</t>
  </si>
  <si>
    <t>dal 13/06/2022 al 22/07/2022, dal 01/08/2022 al 02/09/2022</t>
  </si>
  <si>
    <t>dal 04/07/2022 al 09/09/2022</t>
  </si>
  <si>
    <t>dal 04/07/2022 al 12/08/2022</t>
  </si>
  <si>
    <t xml:space="preserve">8 settimane </t>
  </si>
  <si>
    <t>dal 04/08/2022 al 26/08/2022</t>
  </si>
  <si>
    <t>20/06/2022 al 12/08/2022</t>
  </si>
  <si>
    <t>11/07/2022 al 12/08/2022</t>
  </si>
  <si>
    <t>20/06 AL 02/09/2022</t>
  </si>
  <si>
    <t>10 settimane</t>
  </si>
  <si>
    <t>Importo concesso</t>
  </si>
  <si>
    <t>Importo % concedibile</t>
  </si>
  <si>
    <t xml:space="preserve">totale </t>
  </si>
  <si>
    <t>nr settimane</t>
  </si>
  <si>
    <t xml:space="preserve">  7 settimane e 5 gg</t>
  </si>
  <si>
    <t xml:space="preserve"> 5 settimane e 2 gg</t>
  </si>
</sst>
</file>

<file path=xl/styles.xml><?xml version="1.0" encoding="utf-8"?>
<styleSheet xmlns="http://schemas.openxmlformats.org/spreadsheetml/2006/main">
  <numFmts count="4">
    <numFmt numFmtId="6" formatCode="&quot;€&quot;\ #,##0;[Red]\-&quot;€&quot;\ #,##0"/>
    <numFmt numFmtId="8" formatCode="&quot;€&quot;\ #,##0.00;[Red]\-&quot;€&quot;\ #,##0.00"/>
    <numFmt numFmtId="164" formatCode="[$-410]d\ mmmm\ yyyy;@"/>
    <numFmt numFmtId="165" formatCode="[$€-410]\ #,##0.00"/>
  </numFmts>
  <fonts count="8">
    <font>
      <sz val="11"/>
      <color theme="1"/>
      <name val="Calibri"/>
      <family val="2"/>
      <scheme val="minor"/>
    </font>
    <font>
      <b/>
      <sz val="24"/>
      <color rgb="FF92D050"/>
      <name val="Algerian"/>
      <family val="5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4" borderId="4" xfId="0" applyFill="1" applyBorder="1"/>
    <xf numFmtId="165" fontId="0" fillId="0" borderId="4" xfId="0" applyNumberFormat="1" applyFont="1" applyFill="1" applyBorder="1"/>
    <xf numFmtId="4" fontId="0" fillId="0" borderId="4" xfId="0" applyNumberFormat="1" applyFont="1" applyFill="1" applyBorder="1"/>
    <xf numFmtId="0" fontId="0" fillId="3" borderId="4" xfId="0" applyFill="1" applyBorder="1"/>
    <xf numFmtId="0" fontId="0" fillId="0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5" borderId="4" xfId="0" applyFill="1" applyBorder="1"/>
    <xf numFmtId="0" fontId="3" fillId="0" borderId="4" xfId="0" applyNumberFormat="1" applyFont="1" applyFill="1" applyBorder="1" applyAlignment="1"/>
    <xf numFmtId="164" fontId="2" fillId="3" borderId="4" xfId="0" applyNumberFormat="1" applyFont="1" applyFill="1" applyBorder="1" applyAlignment="1"/>
    <xf numFmtId="164" fontId="2" fillId="5" borderId="4" xfId="0" applyNumberFormat="1" applyFont="1" applyFill="1" applyBorder="1" applyAlignment="1"/>
    <xf numFmtId="164" fontId="2" fillId="4" borderId="4" xfId="0" applyNumberFormat="1" applyFont="1" applyFill="1" applyBorder="1" applyAlignment="1"/>
    <xf numFmtId="0" fontId="0" fillId="4" borderId="3" xfId="0" applyFill="1" applyBorder="1"/>
    <xf numFmtId="164" fontId="0" fillId="4" borderId="4" xfId="0" applyNumberFormat="1" applyFont="1" applyFill="1" applyBorder="1"/>
    <xf numFmtId="164" fontId="2" fillId="2" borderId="4" xfId="0" applyNumberFormat="1" applyFont="1" applyFill="1" applyBorder="1" applyAlignment="1"/>
    <xf numFmtId="164" fontId="2" fillId="6" borderId="4" xfId="0" applyNumberFormat="1" applyFont="1" applyFill="1" applyBorder="1" applyAlignment="1"/>
    <xf numFmtId="164" fontId="0" fillId="5" borderId="4" xfId="0" applyNumberFormat="1" applyFont="1" applyFill="1" applyBorder="1" applyAlignment="1"/>
    <xf numFmtId="164" fontId="3" fillId="3" borderId="4" xfId="0" applyNumberFormat="1" applyFont="1" applyFill="1" applyBorder="1" applyAlignment="1"/>
    <xf numFmtId="164" fontId="3" fillId="4" borderId="4" xfId="0" applyNumberFormat="1" applyFont="1" applyFill="1" applyBorder="1" applyAlignment="1"/>
    <xf numFmtId="164" fontId="3" fillId="5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4" fillId="3" borderId="4" xfId="0" applyNumberFormat="1" applyFont="1" applyFill="1" applyBorder="1" applyAlignment="1"/>
    <xf numFmtId="164" fontId="4" fillId="5" borderId="4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165" fontId="0" fillId="7" borderId="4" xfId="0" applyNumberFormat="1" applyFont="1" applyFill="1" applyBorder="1"/>
    <xf numFmtId="165" fontId="2" fillId="7" borderId="4" xfId="0" applyNumberFormat="1" applyFont="1" applyFill="1" applyBorder="1" applyAlignment="1"/>
    <xf numFmtId="165" fontId="0" fillId="7" borderId="4" xfId="0" applyNumberFormat="1" applyFont="1" applyFill="1" applyBorder="1" applyAlignment="1"/>
    <xf numFmtId="165" fontId="3" fillId="7" borderId="4" xfId="0" applyNumberFormat="1" applyFont="1" applyFill="1" applyBorder="1" applyAlignment="1"/>
    <xf numFmtId="165" fontId="5" fillId="7" borderId="4" xfId="0" applyNumberFormat="1" applyFont="1" applyFill="1" applyBorder="1" applyAlignment="1"/>
    <xf numFmtId="165" fontId="4" fillId="7" borderId="4" xfId="0" applyNumberFormat="1" applyFont="1" applyFill="1" applyBorder="1" applyAlignment="1"/>
    <xf numFmtId="6" fontId="0" fillId="7" borderId="4" xfId="0" applyNumberFormat="1" applyFill="1" applyBorder="1"/>
    <xf numFmtId="8" fontId="0" fillId="7" borderId="4" xfId="0" applyNumberFormat="1" applyFill="1" applyBorder="1"/>
    <xf numFmtId="165" fontId="0" fillId="0" borderId="4" xfId="0" applyNumberFormat="1" applyBorder="1"/>
    <xf numFmtId="4" fontId="6" fillId="2" borderId="4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5"/>
  <sheetViews>
    <sheetView tabSelected="1" workbookViewId="0">
      <selection activeCell="A15" sqref="A15"/>
    </sheetView>
  </sheetViews>
  <sheetFormatPr defaultRowHeight="15"/>
  <cols>
    <col min="1" max="1" width="7.85546875" customWidth="1"/>
    <col min="2" max="2" width="18.28515625" customWidth="1"/>
    <col min="3" max="3" width="18.5703125" customWidth="1"/>
    <col min="4" max="4" width="25.140625" customWidth="1"/>
    <col min="5" max="5" width="21.85546875" customWidth="1"/>
    <col min="6" max="7" width="16.28515625" customWidth="1"/>
    <col min="8" max="8" width="53.42578125" customWidth="1"/>
    <col min="9" max="9" width="11" customWidth="1"/>
    <col min="10" max="10" width="16.7109375" customWidth="1"/>
    <col min="11" max="11" width="51.85546875" customWidth="1"/>
    <col min="12" max="12" width="16.85546875" customWidth="1"/>
    <col min="13" max="13" width="21.140625" customWidth="1"/>
    <col min="14" max="14" width="16.140625" customWidth="1"/>
    <col min="15" max="15" width="17.5703125" customWidth="1"/>
  </cols>
  <sheetData>
    <row r="2" spans="1:15" ht="34.5">
      <c r="C2" s="4" t="s">
        <v>13</v>
      </c>
    </row>
    <row r="5" spans="1:15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30"/>
      <c r="M5" s="43" t="s">
        <v>75</v>
      </c>
      <c r="N5" s="46" t="s">
        <v>74</v>
      </c>
      <c r="O5" s="1"/>
    </row>
    <row r="6" spans="1:15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10</v>
      </c>
      <c r="I6" s="2" t="s">
        <v>11</v>
      </c>
      <c r="J6" s="2" t="s">
        <v>77</v>
      </c>
      <c r="K6" s="2" t="s">
        <v>18</v>
      </c>
      <c r="L6" s="31" t="s">
        <v>8</v>
      </c>
      <c r="M6" s="44"/>
      <c r="N6" s="47"/>
      <c r="O6" s="2" t="s">
        <v>6</v>
      </c>
    </row>
    <row r="7" spans="1:15">
      <c r="A7" s="3"/>
      <c r="B7" s="3"/>
      <c r="C7" s="3"/>
      <c r="D7" s="3"/>
      <c r="E7" s="3"/>
      <c r="F7" s="3"/>
      <c r="G7" s="3"/>
      <c r="H7" s="3"/>
      <c r="I7" s="3" t="s">
        <v>12</v>
      </c>
      <c r="J7" s="3"/>
      <c r="K7" s="3"/>
      <c r="L7" s="32" t="s">
        <v>9</v>
      </c>
      <c r="M7" s="45"/>
      <c r="N7" s="48"/>
      <c r="O7" s="3"/>
    </row>
    <row r="8" spans="1:15">
      <c r="A8" s="18">
        <v>1</v>
      </c>
      <c r="B8" s="6">
        <v>18794</v>
      </c>
      <c r="C8" s="19">
        <v>44797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22</v>
      </c>
      <c r="I8" s="5" t="s">
        <v>20</v>
      </c>
      <c r="J8" s="5" t="s">
        <v>78</v>
      </c>
      <c r="K8" s="7" t="s">
        <v>24</v>
      </c>
      <c r="L8" s="33">
        <v>640</v>
      </c>
      <c r="M8" s="8">
        <f>L8*0.7</f>
        <v>448</v>
      </c>
      <c r="N8" s="8">
        <f>M8</f>
        <v>448</v>
      </c>
      <c r="O8" s="5">
        <v>14</v>
      </c>
    </row>
    <row r="9" spans="1:15">
      <c r="A9" s="9">
        <v>2</v>
      </c>
      <c r="B9" s="9">
        <v>17920</v>
      </c>
      <c r="C9" s="15">
        <v>44784</v>
      </c>
      <c r="D9" s="9" t="s">
        <v>14</v>
      </c>
      <c r="E9" s="9" t="s">
        <v>14</v>
      </c>
      <c r="F9" s="9" t="s">
        <v>21</v>
      </c>
      <c r="G9" s="9" t="s">
        <v>17</v>
      </c>
      <c r="H9" s="9" t="s">
        <v>23</v>
      </c>
      <c r="I9" s="5" t="s">
        <v>20</v>
      </c>
      <c r="J9" s="5" t="s">
        <v>73</v>
      </c>
      <c r="K9" s="5" t="s">
        <v>72</v>
      </c>
      <c r="L9" s="34">
        <v>540</v>
      </c>
      <c r="M9" s="8">
        <f>L9*0.9</f>
        <v>486</v>
      </c>
      <c r="N9" s="8">
        <v>450</v>
      </c>
      <c r="O9" s="5">
        <v>16</v>
      </c>
    </row>
    <row r="10" spans="1:15">
      <c r="A10" s="6">
        <v>3</v>
      </c>
      <c r="B10" s="6">
        <v>18800</v>
      </c>
      <c r="C10" s="17">
        <v>44797</v>
      </c>
      <c r="D10" s="6" t="s">
        <v>14</v>
      </c>
      <c r="E10" s="6" t="s">
        <v>14</v>
      </c>
      <c r="F10" s="6" t="s">
        <v>16</v>
      </c>
      <c r="G10" s="6" t="s">
        <v>17</v>
      </c>
      <c r="H10" s="6" t="s">
        <v>26</v>
      </c>
      <c r="I10" s="5" t="s">
        <v>20</v>
      </c>
      <c r="J10" s="5" t="s">
        <v>79</v>
      </c>
      <c r="K10" s="5" t="s">
        <v>25</v>
      </c>
      <c r="L10" s="34">
        <v>520</v>
      </c>
      <c r="M10" s="8">
        <f>L10</f>
        <v>520</v>
      </c>
      <c r="N10" s="8">
        <v>450</v>
      </c>
      <c r="O10" s="5">
        <v>14</v>
      </c>
    </row>
    <row r="11" spans="1:15">
      <c r="A11" s="11">
        <v>4</v>
      </c>
      <c r="B11" s="11">
        <v>18714</v>
      </c>
      <c r="C11" s="20">
        <v>44796</v>
      </c>
      <c r="D11" s="11" t="s">
        <v>14</v>
      </c>
      <c r="E11" s="11" t="s">
        <v>14</v>
      </c>
      <c r="F11" s="11" t="s">
        <v>21</v>
      </c>
      <c r="G11" s="11" t="s">
        <v>17</v>
      </c>
      <c r="H11" s="11" t="s">
        <v>27</v>
      </c>
      <c r="I11" s="10" t="s">
        <v>20</v>
      </c>
      <c r="J11" s="10" t="s">
        <v>36</v>
      </c>
      <c r="K11" s="10" t="s">
        <v>28</v>
      </c>
      <c r="L11" s="34">
        <v>270</v>
      </c>
      <c r="M11" s="8">
        <f>L11*0.9</f>
        <v>243</v>
      </c>
      <c r="N11" s="8">
        <f t="shared" ref="N11:N44" si="0">M11</f>
        <v>243</v>
      </c>
      <c r="O11" s="10">
        <v>16</v>
      </c>
    </row>
    <row r="12" spans="1:15">
      <c r="A12" s="12">
        <v>5</v>
      </c>
      <c r="B12" s="12">
        <v>18788</v>
      </c>
      <c r="C12" s="21">
        <v>44797</v>
      </c>
      <c r="D12" s="12" t="s">
        <v>14</v>
      </c>
      <c r="E12" s="12" t="s">
        <v>14</v>
      </c>
      <c r="F12" s="12" t="s">
        <v>16</v>
      </c>
      <c r="G12" s="12" t="s">
        <v>17</v>
      </c>
      <c r="H12" s="12" t="s">
        <v>31</v>
      </c>
      <c r="I12" s="5" t="s">
        <v>20</v>
      </c>
      <c r="J12" s="5" t="s">
        <v>32</v>
      </c>
      <c r="K12" s="5" t="s">
        <v>33</v>
      </c>
      <c r="L12" s="34">
        <v>780</v>
      </c>
      <c r="M12" s="8">
        <f>L12*0.7</f>
        <v>546</v>
      </c>
      <c r="N12" s="8">
        <v>450</v>
      </c>
      <c r="O12" s="5">
        <v>14</v>
      </c>
    </row>
    <row r="13" spans="1:15">
      <c r="A13" s="6">
        <v>6</v>
      </c>
      <c r="B13" s="6">
        <v>18784</v>
      </c>
      <c r="C13" s="17">
        <v>44797</v>
      </c>
      <c r="D13" s="6" t="s">
        <v>14</v>
      </c>
      <c r="E13" s="6" t="s">
        <v>19</v>
      </c>
      <c r="F13" s="6" t="s">
        <v>16</v>
      </c>
      <c r="G13" s="6" t="s">
        <v>17</v>
      </c>
      <c r="H13" s="6" t="s">
        <v>55</v>
      </c>
      <c r="I13" s="5" t="s">
        <v>20</v>
      </c>
      <c r="J13" s="5" t="s">
        <v>29</v>
      </c>
      <c r="K13" s="5" t="s">
        <v>34</v>
      </c>
      <c r="L13" s="40">
        <v>432.5</v>
      </c>
      <c r="M13" s="8">
        <f>L13*0.7</f>
        <v>302.75</v>
      </c>
      <c r="N13" s="8">
        <f t="shared" si="0"/>
        <v>302.75</v>
      </c>
      <c r="O13" s="5">
        <v>14</v>
      </c>
    </row>
    <row r="14" spans="1:15">
      <c r="A14" s="6">
        <v>7</v>
      </c>
      <c r="B14" s="6">
        <v>18785</v>
      </c>
      <c r="C14" s="17">
        <v>44797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54</v>
      </c>
      <c r="I14" s="5" t="s">
        <v>20</v>
      </c>
      <c r="J14" s="5" t="s">
        <v>29</v>
      </c>
      <c r="K14" s="5" t="s">
        <v>34</v>
      </c>
      <c r="L14" s="34">
        <v>432.5</v>
      </c>
      <c r="M14" s="8">
        <f t="shared" ref="M14:M44" si="1">L14*0.7</f>
        <v>302.75</v>
      </c>
      <c r="N14" s="8">
        <f t="shared" si="0"/>
        <v>302.75</v>
      </c>
      <c r="O14" s="5">
        <v>14</v>
      </c>
    </row>
    <row r="15" spans="1:15">
      <c r="A15" s="9">
        <v>8</v>
      </c>
      <c r="B15" s="9">
        <v>18691</v>
      </c>
      <c r="C15" s="15">
        <v>44796</v>
      </c>
      <c r="D15" s="9" t="s">
        <v>14</v>
      </c>
      <c r="E15" s="9" t="s">
        <v>15</v>
      </c>
      <c r="F15" s="9" t="s">
        <v>16</v>
      </c>
      <c r="G15" s="9"/>
      <c r="H15" s="9" t="s">
        <v>39</v>
      </c>
      <c r="I15" s="5" t="s">
        <v>20</v>
      </c>
      <c r="J15" s="5" t="s">
        <v>40</v>
      </c>
      <c r="K15" s="5" t="s">
        <v>41</v>
      </c>
      <c r="L15" s="34">
        <v>700</v>
      </c>
      <c r="M15" s="8">
        <f t="shared" si="1"/>
        <v>489.99999999999994</v>
      </c>
      <c r="N15" s="8">
        <v>450</v>
      </c>
      <c r="O15" s="5">
        <v>10</v>
      </c>
    </row>
    <row r="16" spans="1:15">
      <c r="A16" s="13">
        <v>9</v>
      </c>
      <c r="B16" s="13">
        <v>18772</v>
      </c>
      <c r="C16" s="16">
        <v>44797</v>
      </c>
      <c r="D16" s="13" t="s">
        <v>15</v>
      </c>
      <c r="E16" s="13" t="s">
        <v>20</v>
      </c>
      <c r="F16" s="13" t="s">
        <v>16</v>
      </c>
      <c r="G16" s="13" t="s">
        <v>17</v>
      </c>
      <c r="H16" s="13" t="s">
        <v>37</v>
      </c>
      <c r="I16" s="5" t="s">
        <v>20</v>
      </c>
      <c r="J16" s="5" t="s">
        <v>29</v>
      </c>
      <c r="K16" s="5" t="s">
        <v>38</v>
      </c>
      <c r="L16" s="34">
        <v>480</v>
      </c>
      <c r="M16" s="8">
        <f t="shared" si="1"/>
        <v>336</v>
      </c>
      <c r="N16" s="8">
        <f t="shared" si="0"/>
        <v>336</v>
      </c>
      <c r="O16" s="5">
        <v>14</v>
      </c>
    </row>
    <row r="17" spans="1:15">
      <c r="A17" s="13">
        <v>10</v>
      </c>
      <c r="B17" s="13">
        <v>18771</v>
      </c>
      <c r="C17" s="22">
        <v>44797</v>
      </c>
      <c r="D17" s="13" t="s">
        <v>15</v>
      </c>
      <c r="E17" s="13" t="s">
        <v>15</v>
      </c>
      <c r="F17" s="13" t="s">
        <v>21</v>
      </c>
      <c r="G17" s="13" t="s">
        <v>17</v>
      </c>
      <c r="H17" s="13" t="s">
        <v>37</v>
      </c>
      <c r="I17" s="5" t="s">
        <v>20</v>
      </c>
      <c r="J17" s="5" t="s">
        <v>36</v>
      </c>
      <c r="K17" s="5" t="s">
        <v>44</v>
      </c>
      <c r="L17" s="35">
        <v>180</v>
      </c>
      <c r="M17" s="8">
        <f>L17*0.9</f>
        <v>162</v>
      </c>
      <c r="N17" s="8">
        <f t="shared" si="0"/>
        <v>162</v>
      </c>
      <c r="O17" s="5">
        <v>16</v>
      </c>
    </row>
    <row r="18" spans="1:15">
      <c r="A18" s="9">
        <v>11</v>
      </c>
      <c r="B18" s="9">
        <v>18189</v>
      </c>
      <c r="C18" s="15">
        <v>44789</v>
      </c>
      <c r="D18" s="9" t="s">
        <v>15</v>
      </c>
      <c r="E18" s="9" t="s">
        <v>20</v>
      </c>
      <c r="F18" s="9" t="s">
        <v>16</v>
      </c>
      <c r="G18" s="9" t="s">
        <v>45</v>
      </c>
      <c r="H18" s="9" t="s">
        <v>39</v>
      </c>
      <c r="I18" s="5" t="s">
        <v>20</v>
      </c>
      <c r="J18" s="5" t="s">
        <v>47</v>
      </c>
      <c r="K18" s="5" t="s">
        <v>46</v>
      </c>
      <c r="L18" s="34">
        <v>525</v>
      </c>
      <c r="M18" s="8">
        <f t="shared" si="1"/>
        <v>367.5</v>
      </c>
      <c r="N18" s="8">
        <f t="shared" si="0"/>
        <v>367.5</v>
      </c>
      <c r="O18" s="5">
        <v>12</v>
      </c>
    </row>
    <row r="19" spans="1:15">
      <c r="A19" s="9">
        <v>12</v>
      </c>
      <c r="B19" s="9">
        <v>18190</v>
      </c>
      <c r="C19" s="23">
        <v>44789</v>
      </c>
      <c r="D19" s="9" t="s">
        <v>15</v>
      </c>
      <c r="E19" s="9" t="s">
        <v>15</v>
      </c>
      <c r="F19" s="9" t="s">
        <v>16</v>
      </c>
      <c r="G19" s="9" t="s">
        <v>45</v>
      </c>
      <c r="H19" s="9" t="s">
        <v>39</v>
      </c>
      <c r="I19" s="5" t="s">
        <v>20</v>
      </c>
      <c r="J19" s="5" t="s">
        <v>47</v>
      </c>
      <c r="K19" s="5" t="s">
        <v>46</v>
      </c>
      <c r="L19" s="36">
        <v>525</v>
      </c>
      <c r="M19" s="8">
        <f t="shared" si="1"/>
        <v>367.5</v>
      </c>
      <c r="N19" s="8">
        <f t="shared" si="0"/>
        <v>367.5</v>
      </c>
      <c r="O19" s="5">
        <v>12</v>
      </c>
    </row>
    <row r="20" spans="1:15">
      <c r="A20" s="6">
        <v>13</v>
      </c>
      <c r="B20" s="6">
        <v>18490</v>
      </c>
      <c r="C20" s="24">
        <v>44792</v>
      </c>
      <c r="D20" s="6" t="s">
        <v>20</v>
      </c>
      <c r="E20" s="6" t="s">
        <v>15</v>
      </c>
      <c r="F20" s="6" t="s">
        <v>16</v>
      </c>
      <c r="G20" s="6" t="s">
        <v>48</v>
      </c>
      <c r="H20" s="6" t="s">
        <v>55</v>
      </c>
      <c r="I20" s="5" t="s">
        <v>20</v>
      </c>
      <c r="J20" s="5" t="s">
        <v>29</v>
      </c>
      <c r="K20" s="5" t="s">
        <v>49</v>
      </c>
      <c r="L20" s="36">
        <v>1900</v>
      </c>
      <c r="M20" s="8">
        <f t="shared" si="1"/>
        <v>1330</v>
      </c>
      <c r="N20" s="8">
        <v>800</v>
      </c>
      <c r="O20" s="5">
        <v>14</v>
      </c>
    </row>
    <row r="21" spans="1:15">
      <c r="A21" s="9">
        <v>14</v>
      </c>
      <c r="B21" s="9">
        <v>18761</v>
      </c>
      <c r="C21" s="23">
        <v>44797</v>
      </c>
      <c r="D21" s="9" t="s">
        <v>15</v>
      </c>
      <c r="E21" s="9" t="s">
        <v>20</v>
      </c>
      <c r="F21" s="9" t="s">
        <v>21</v>
      </c>
      <c r="G21" s="9" t="s">
        <v>17</v>
      </c>
      <c r="H21" s="9" t="s">
        <v>39</v>
      </c>
      <c r="I21" s="5" t="s">
        <v>20</v>
      </c>
      <c r="J21" s="5" t="s">
        <v>29</v>
      </c>
      <c r="K21" s="5" t="s">
        <v>34</v>
      </c>
      <c r="L21" s="36">
        <v>340</v>
      </c>
      <c r="M21" s="8">
        <f>L21*0.9</f>
        <v>306</v>
      </c>
      <c r="N21" s="8">
        <f t="shared" si="0"/>
        <v>306</v>
      </c>
      <c r="O21" s="5">
        <v>16</v>
      </c>
    </row>
    <row r="22" spans="1:15">
      <c r="A22" s="9">
        <v>15</v>
      </c>
      <c r="B22" s="9">
        <v>18760</v>
      </c>
      <c r="C22" s="23">
        <v>44797</v>
      </c>
      <c r="D22" s="9" t="s">
        <v>15</v>
      </c>
      <c r="E22" s="9" t="s">
        <v>15</v>
      </c>
      <c r="F22" s="9" t="s">
        <v>21</v>
      </c>
      <c r="G22" s="9" t="s">
        <v>17</v>
      </c>
      <c r="H22" s="9" t="s">
        <v>39</v>
      </c>
      <c r="I22" s="5" t="s">
        <v>20</v>
      </c>
      <c r="J22" s="5" t="s">
        <v>50</v>
      </c>
      <c r="K22" s="5" t="s">
        <v>51</v>
      </c>
      <c r="L22" s="36">
        <v>565</v>
      </c>
      <c r="M22" s="8">
        <f>L22*0.9</f>
        <v>508.5</v>
      </c>
      <c r="N22" s="8">
        <v>450</v>
      </c>
      <c r="O22" s="5">
        <v>16</v>
      </c>
    </row>
    <row r="23" spans="1:15">
      <c r="A23" s="6">
        <v>16</v>
      </c>
      <c r="B23" s="6">
        <v>18745</v>
      </c>
      <c r="C23" s="24">
        <v>44797</v>
      </c>
      <c r="D23" s="6" t="s">
        <v>15</v>
      </c>
      <c r="E23" s="6" t="s">
        <v>15</v>
      </c>
      <c r="F23" s="6" t="s">
        <v>52</v>
      </c>
      <c r="G23" s="6" t="s">
        <v>53</v>
      </c>
      <c r="H23" s="6" t="s">
        <v>58</v>
      </c>
      <c r="I23" s="5" t="s">
        <v>20</v>
      </c>
      <c r="J23" s="5" t="s">
        <v>57</v>
      </c>
      <c r="K23" s="5" t="s">
        <v>56</v>
      </c>
      <c r="L23" s="36">
        <v>80</v>
      </c>
      <c r="M23" s="8">
        <f>L23</f>
        <v>80</v>
      </c>
      <c r="N23" s="8">
        <f t="shared" si="0"/>
        <v>80</v>
      </c>
      <c r="O23" s="5">
        <v>28</v>
      </c>
    </row>
    <row r="24" spans="1:15">
      <c r="A24" s="6">
        <v>17</v>
      </c>
      <c r="B24" s="6">
        <v>18746</v>
      </c>
      <c r="C24" s="24">
        <v>44797</v>
      </c>
      <c r="D24" s="6" t="s">
        <v>15</v>
      </c>
      <c r="E24" s="6" t="s">
        <v>20</v>
      </c>
      <c r="F24" s="6" t="s">
        <v>52</v>
      </c>
      <c r="G24" s="6" t="s">
        <v>53</v>
      </c>
      <c r="H24" s="6" t="s">
        <v>54</v>
      </c>
      <c r="I24" s="5" t="s">
        <v>20</v>
      </c>
      <c r="J24" s="5" t="s">
        <v>57</v>
      </c>
      <c r="K24" s="5" t="s">
        <v>56</v>
      </c>
      <c r="L24" s="36">
        <v>80</v>
      </c>
      <c r="M24" s="8">
        <f>L24</f>
        <v>80</v>
      </c>
      <c r="N24" s="8">
        <f t="shared" si="0"/>
        <v>80</v>
      </c>
      <c r="O24" s="5">
        <v>28</v>
      </c>
    </row>
    <row r="25" spans="1:15">
      <c r="A25" s="11">
        <v>18</v>
      </c>
      <c r="B25" s="11">
        <v>18736</v>
      </c>
      <c r="C25" s="26">
        <v>44797</v>
      </c>
      <c r="D25" s="11" t="s">
        <v>15</v>
      </c>
      <c r="E25" s="11" t="s">
        <v>20</v>
      </c>
      <c r="F25" s="11" t="s">
        <v>52</v>
      </c>
      <c r="G25" s="11" t="s">
        <v>17</v>
      </c>
      <c r="H25" s="11" t="s">
        <v>27</v>
      </c>
      <c r="I25" s="5" t="s">
        <v>20</v>
      </c>
      <c r="J25" s="5" t="s">
        <v>35</v>
      </c>
      <c r="K25" s="5" t="s">
        <v>70</v>
      </c>
      <c r="L25" s="39">
        <v>800</v>
      </c>
      <c r="M25" s="8">
        <f>L25</f>
        <v>800</v>
      </c>
      <c r="N25" s="8">
        <v>450</v>
      </c>
      <c r="O25" s="5">
        <v>20</v>
      </c>
    </row>
    <row r="26" spans="1:15">
      <c r="A26" s="11">
        <v>19</v>
      </c>
      <c r="B26" s="11">
        <v>18735</v>
      </c>
      <c r="C26" s="26">
        <v>44797</v>
      </c>
      <c r="D26" s="11" t="s">
        <v>15</v>
      </c>
      <c r="E26" s="11" t="s">
        <v>15</v>
      </c>
      <c r="F26" s="11" t="s">
        <v>52</v>
      </c>
      <c r="G26" s="11" t="s">
        <v>17</v>
      </c>
      <c r="H26" s="11" t="s">
        <v>27</v>
      </c>
      <c r="I26" s="5" t="s">
        <v>20</v>
      </c>
      <c r="J26" s="5" t="s">
        <v>29</v>
      </c>
      <c r="K26" s="5" t="s">
        <v>71</v>
      </c>
      <c r="L26" s="39">
        <v>400</v>
      </c>
      <c r="M26" s="8">
        <f>L26</f>
        <v>400</v>
      </c>
      <c r="N26" s="8">
        <f t="shared" si="0"/>
        <v>400</v>
      </c>
      <c r="O26" s="5">
        <v>20</v>
      </c>
    </row>
    <row r="27" spans="1:15">
      <c r="A27" s="11">
        <v>20</v>
      </c>
      <c r="B27" s="11">
        <v>18727</v>
      </c>
      <c r="C27" s="26">
        <v>44796</v>
      </c>
      <c r="D27" s="11" t="s">
        <v>15</v>
      </c>
      <c r="E27" s="11" t="s">
        <v>20</v>
      </c>
      <c r="F27" s="11" t="s">
        <v>16</v>
      </c>
      <c r="G27" s="11" t="s">
        <v>48</v>
      </c>
      <c r="H27" s="11" t="s">
        <v>27</v>
      </c>
      <c r="I27" s="5" t="s">
        <v>20</v>
      </c>
      <c r="J27" s="5" t="s">
        <v>42</v>
      </c>
      <c r="K27" s="5" t="s">
        <v>59</v>
      </c>
      <c r="L27" s="36">
        <v>360</v>
      </c>
      <c r="M27" s="8">
        <f>L27*0.9</f>
        <v>324</v>
      </c>
      <c r="N27" s="8">
        <f t="shared" si="0"/>
        <v>324</v>
      </c>
      <c r="O27" s="5">
        <v>16</v>
      </c>
    </row>
    <row r="28" spans="1:15">
      <c r="A28" s="11">
        <v>21</v>
      </c>
      <c r="B28" s="11" t="s">
        <v>60</v>
      </c>
      <c r="C28" s="11" t="s">
        <v>60</v>
      </c>
      <c r="D28" s="11" t="s">
        <v>15</v>
      </c>
      <c r="E28" s="11" t="s">
        <v>15</v>
      </c>
      <c r="F28" s="11" t="s">
        <v>16</v>
      </c>
      <c r="G28" s="11" t="s">
        <v>48</v>
      </c>
      <c r="H28" s="11" t="s">
        <v>27</v>
      </c>
      <c r="I28" s="5" t="s">
        <v>20</v>
      </c>
      <c r="J28" s="5" t="s">
        <v>42</v>
      </c>
      <c r="K28" s="5" t="s">
        <v>59</v>
      </c>
      <c r="L28" s="36">
        <v>360</v>
      </c>
      <c r="M28" s="8">
        <f>L28*0.9</f>
        <v>324</v>
      </c>
      <c r="N28" s="8">
        <f t="shared" si="0"/>
        <v>324</v>
      </c>
      <c r="O28" s="5">
        <v>16</v>
      </c>
    </row>
    <row r="29" spans="1:15">
      <c r="A29" s="9">
        <v>22</v>
      </c>
      <c r="B29" s="9">
        <v>18726</v>
      </c>
      <c r="C29" s="23">
        <v>44796</v>
      </c>
      <c r="D29" s="9" t="s">
        <v>15</v>
      </c>
      <c r="E29" s="9" t="s">
        <v>15</v>
      </c>
      <c r="F29" s="9" t="s">
        <v>16</v>
      </c>
      <c r="G29" s="9" t="s">
        <v>17</v>
      </c>
      <c r="H29" s="9" t="s">
        <v>39</v>
      </c>
      <c r="I29" s="5" t="s">
        <v>20</v>
      </c>
      <c r="J29" s="5" t="s">
        <v>42</v>
      </c>
      <c r="K29" s="5" t="s">
        <v>28</v>
      </c>
      <c r="L29" s="36">
        <v>300</v>
      </c>
      <c r="M29" s="8">
        <f>L29*0.7</f>
        <v>210</v>
      </c>
      <c r="N29" s="8">
        <f t="shared" si="0"/>
        <v>210</v>
      </c>
      <c r="O29" s="5">
        <v>14</v>
      </c>
    </row>
    <row r="30" spans="1:15">
      <c r="A30" s="13">
        <v>23</v>
      </c>
      <c r="B30" s="13">
        <v>18697</v>
      </c>
      <c r="C30" s="25">
        <v>44796</v>
      </c>
      <c r="D30" s="13" t="s">
        <v>15</v>
      </c>
      <c r="E30" s="13" t="s">
        <v>15</v>
      </c>
      <c r="F30" s="13" t="s">
        <v>21</v>
      </c>
      <c r="G30" s="13" t="s">
        <v>45</v>
      </c>
      <c r="H30" s="13" t="s">
        <v>37</v>
      </c>
      <c r="I30" s="5" t="s">
        <v>20</v>
      </c>
      <c r="J30" s="5" t="s">
        <v>43</v>
      </c>
      <c r="K30" s="5" t="s">
        <v>61</v>
      </c>
      <c r="L30" s="36">
        <v>95</v>
      </c>
      <c r="M30" s="8">
        <f>L30*0.9</f>
        <v>85.5</v>
      </c>
      <c r="N30" s="8">
        <f t="shared" si="0"/>
        <v>85.5</v>
      </c>
      <c r="O30" s="5">
        <v>14</v>
      </c>
    </row>
    <row r="31" spans="1:15">
      <c r="A31" s="13">
        <v>24</v>
      </c>
      <c r="B31" s="13">
        <v>18696</v>
      </c>
      <c r="C31" s="25">
        <v>44796</v>
      </c>
      <c r="D31" s="13" t="s">
        <v>15</v>
      </c>
      <c r="E31" s="13" t="s">
        <v>20</v>
      </c>
      <c r="F31" s="13" t="s">
        <v>21</v>
      </c>
      <c r="G31" s="13" t="s">
        <v>45</v>
      </c>
      <c r="H31" s="13" t="s">
        <v>37</v>
      </c>
      <c r="I31" s="5" t="s">
        <v>20</v>
      </c>
      <c r="J31" s="5" t="s">
        <v>43</v>
      </c>
      <c r="K31" s="5" t="s">
        <v>62</v>
      </c>
      <c r="L31" s="36">
        <v>95</v>
      </c>
      <c r="M31" s="8">
        <f>L31*0.9</f>
        <v>85.5</v>
      </c>
      <c r="N31" s="8">
        <f t="shared" si="0"/>
        <v>85.5</v>
      </c>
      <c r="O31" s="5">
        <v>14</v>
      </c>
    </row>
    <row r="32" spans="1:15">
      <c r="A32" s="9">
        <v>25</v>
      </c>
      <c r="B32" s="9">
        <v>18475</v>
      </c>
      <c r="C32" s="23">
        <v>44792</v>
      </c>
      <c r="D32" s="9" t="s">
        <v>15</v>
      </c>
      <c r="E32" s="9" t="s">
        <v>15</v>
      </c>
      <c r="F32" s="9" t="s">
        <v>16</v>
      </c>
      <c r="G32" s="9" t="s">
        <v>63</v>
      </c>
      <c r="H32" s="9" t="s">
        <v>39</v>
      </c>
      <c r="I32" s="5" t="s">
        <v>20</v>
      </c>
      <c r="J32" s="5" t="s">
        <v>64</v>
      </c>
      <c r="K32" s="5" t="s">
        <v>65</v>
      </c>
      <c r="L32" s="36">
        <v>475</v>
      </c>
      <c r="M32" s="8">
        <f t="shared" si="1"/>
        <v>332.5</v>
      </c>
      <c r="N32" s="8">
        <f t="shared" si="0"/>
        <v>332.5</v>
      </c>
      <c r="O32" s="5">
        <v>16</v>
      </c>
    </row>
    <row r="33" spans="1:15">
      <c r="A33" s="9">
        <v>26</v>
      </c>
      <c r="B33" s="9">
        <v>18563</v>
      </c>
      <c r="C33" s="23">
        <v>44795</v>
      </c>
      <c r="D33" s="9" t="s">
        <v>15</v>
      </c>
      <c r="E33" s="9" t="s">
        <v>15</v>
      </c>
      <c r="F33" s="9" t="s">
        <v>21</v>
      </c>
      <c r="G33" s="9" t="s">
        <v>45</v>
      </c>
      <c r="H33" s="9" t="s">
        <v>39</v>
      </c>
      <c r="I33" s="5" t="s">
        <v>20</v>
      </c>
      <c r="J33" s="5" t="s">
        <v>35</v>
      </c>
      <c r="K33" s="5" t="s">
        <v>66</v>
      </c>
      <c r="L33" s="36">
        <v>400</v>
      </c>
      <c r="M33" s="8">
        <f>L33*0.9</f>
        <v>360</v>
      </c>
      <c r="N33" s="8">
        <f t="shared" si="0"/>
        <v>360</v>
      </c>
      <c r="O33" s="5">
        <v>14</v>
      </c>
    </row>
    <row r="34" spans="1:15">
      <c r="A34" s="13">
        <v>27</v>
      </c>
      <c r="B34" s="13">
        <v>18154</v>
      </c>
      <c r="C34" s="25">
        <v>44789</v>
      </c>
      <c r="D34" s="13" t="s">
        <v>15</v>
      </c>
      <c r="E34" s="13" t="s">
        <v>15</v>
      </c>
      <c r="F34" s="13" t="s">
        <v>21</v>
      </c>
      <c r="G34" s="13" t="s">
        <v>17</v>
      </c>
      <c r="H34" s="13" t="s">
        <v>37</v>
      </c>
      <c r="I34" s="5" t="s">
        <v>20</v>
      </c>
      <c r="J34" s="5" t="s">
        <v>43</v>
      </c>
      <c r="K34" s="14" t="s">
        <v>62</v>
      </c>
      <c r="L34" s="36">
        <v>95</v>
      </c>
      <c r="M34" s="8">
        <f>L34*0.9</f>
        <v>85.5</v>
      </c>
      <c r="N34" s="8">
        <f t="shared" si="0"/>
        <v>85.5</v>
      </c>
      <c r="O34" s="5">
        <v>16</v>
      </c>
    </row>
    <row r="35" spans="1:15">
      <c r="A35" s="9">
        <v>28</v>
      </c>
      <c r="B35" s="9">
        <v>18217</v>
      </c>
      <c r="C35" s="23">
        <v>44790</v>
      </c>
      <c r="D35" s="9" t="s">
        <v>15</v>
      </c>
      <c r="E35" s="9" t="s">
        <v>20</v>
      </c>
      <c r="F35" s="9" t="s">
        <v>21</v>
      </c>
      <c r="G35" s="9" t="s">
        <v>45</v>
      </c>
      <c r="H35" s="9" t="s">
        <v>39</v>
      </c>
      <c r="I35" s="5" t="s">
        <v>20</v>
      </c>
      <c r="J35" s="5" t="s">
        <v>32</v>
      </c>
      <c r="K35" s="5" t="s">
        <v>67</v>
      </c>
      <c r="L35" s="36">
        <v>430</v>
      </c>
      <c r="M35" s="8">
        <f>L35*0.9</f>
        <v>387</v>
      </c>
      <c r="N35" s="8">
        <f t="shared" si="0"/>
        <v>387</v>
      </c>
      <c r="O35" s="5">
        <v>14</v>
      </c>
    </row>
    <row r="36" spans="1:15">
      <c r="A36" s="9">
        <v>29</v>
      </c>
      <c r="B36" s="9">
        <v>18218</v>
      </c>
      <c r="C36" s="27">
        <v>44790</v>
      </c>
      <c r="D36" s="9" t="s">
        <v>15</v>
      </c>
      <c r="E36" s="9" t="s">
        <v>15</v>
      </c>
      <c r="F36" s="9" t="s">
        <v>21</v>
      </c>
      <c r="G36" s="9" t="s">
        <v>45</v>
      </c>
      <c r="H36" s="9" t="s">
        <v>39</v>
      </c>
      <c r="I36" s="5" t="s">
        <v>20</v>
      </c>
      <c r="J36" s="5" t="s">
        <v>32</v>
      </c>
      <c r="K36" s="5" t="s">
        <v>67</v>
      </c>
      <c r="L36" s="37">
        <v>430</v>
      </c>
      <c r="M36" s="8">
        <f>L36*0.9</f>
        <v>387</v>
      </c>
      <c r="N36" s="8">
        <f t="shared" si="0"/>
        <v>387</v>
      </c>
      <c r="O36" s="5">
        <v>14</v>
      </c>
    </row>
    <row r="37" spans="1:15">
      <c r="A37" s="9">
        <v>30</v>
      </c>
      <c r="B37" s="9">
        <v>18301</v>
      </c>
      <c r="C37" s="27">
        <v>44791</v>
      </c>
      <c r="D37" s="9" t="s">
        <v>15</v>
      </c>
      <c r="E37" s="9" t="s">
        <v>15</v>
      </c>
      <c r="F37" s="9" t="s">
        <v>16</v>
      </c>
      <c r="G37" s="9" t="s">
        <v>17</v>
      </c>
      <c r="H37" s="9" t="s">
        <v>39</v>
      </c>
      <c r="I37" s="5" t="s">
        <v>20</v>
      </c>
      <c r="J37" s="5" t="s">
        <v>29</v>
      </c>
      <c r="K37" s="5" t="s">
        <v>30</v>
      </c>
      <c r="L37" s="38">
        <v>230</v>
      </c>
      <c r="M37" s="8">
        <f t="shared" si="1"/>
        <v>161</v>
      </c>
      <c r="N37" s="8">
        <f t="shared" si="0"/>
        <v>161</v>
      </c>
      <c r="O37" s="5">
        <v>14</v>
      </c>
    </row>
    <row r="38" spans="1:15">
      <c r="A38" s="9">
        <v>31</v>
      </c>
      <c r="B38" s="9">
        <v>18545</v>
      </c>
      <c r="C38" s="27">
        <v>44795</v>
      </c>
      <c r="D38" s="9" t="s">
        <v>15</v>
      </c>
      <c r="E38" s="9" t="s">
        <v>15</v>
      </c>
      <c r="F38" s="9" t="s">
        <v>21</v>
      </c>
      <c r="G38" s="9" t="s">
        <v>17</v>
      </c>
      <c r="H38" s="9" t="s">
        <v>39</v>
      </c>
      <c r="I38" s="5" t="s">
        <v>20</v>
      </c>
      <c r="J38" s="5" t="s">
        <v>68</v>
      </c>
      <c r="K38" s="5" t="s">
        <v>24</v>
      </c>
      <c r="L38" s="38">
        <v>640</v>
      </c>
      <c r="M38" s="8">
        <f>L38*0.9</f>
        <v>576</v>
      </c>
      <c r="N38" s="8">
        <v>450</v>
      </c>
      <c r="O38" s="5">
        <v>16</v>
      </c>
    </row>
    <row r="39" spans="1:15">
      <c r="A39" s="13">
        <v>32</v>
      </c>
      <c r="B39" s="13">
        <v>18551</v>
      </c>
      <c r="C39" s="28">
        <v>44795</v>
      </c>
      <c r="D39" s="13" t="s">
        <v>20</v>
      </c>
      <c r="E39" s="13" t="s">
        <v>15</v>
      </c>
      <c r="F39" s="13" t="s">
        <v>21</v>
      </c>
      <c r="G39" s="13" t="s">
        <v>45</v>
      </c>
      <c r="H39" s="13" t="s">
        <v>37</v>
      </c>
      <c r="I39" s="5" t="s">
        <v>20</v>
      </c>
      <c r="J39" s="5" t="s">
        <v>29</v>
      </c>
      <c r="K39" s="5" t="s">
        <v>30</v>
      </c>
      <c r="L39" s="38">
        <v>290</v>
      </c>
      <c r="M39" s="8">
        <f>L39*0.9</f>
        <v>261</v>
      </c>
      <c r="N39" s="8">
        <v>290</v>
      </c>
      <c r="O39" s="5">
        <v>14</v>
      </c>
    </row>
    <row r="40" spans="1:15">
      <c r="A40" s="9">
        <v>33</v>
      </c>
      <c r="B40" s="9">
        <v>18358</v>
      </c>
      <c r="C40" s="27">
        <v>44791</v>
      </c>
      <c r="D40" s="9" t="s">
        <v>15</v>
      </c>
      <c r="E40" s="9" t="s">
        <v>15</v>
      </c>
      <c r="F40" s="9" t="s">
        <v>21</v>
      </c>
      <c r="G40" s="9" t="s">
        <v>17</v>
      </c>
      <c r="H40" s="9" t="s">
        <v>39</v>
      </c>
      <c r="I40" s="5" t="s">
        <v>20</v>
      </c>
      <c r="J40" s="5" t="s">
        <v>35</v>
      </c>
      <c r="K40" s="5" t="s">
        <v>66</v>
      </c>
      <c r="L40" s="38">
        <v>475</v>
      </c>
      <c r="M40" s="8">
        <f>L40*0.9</f>
        <v>427.5</v>
      </c>
      <c r="N40" s="8">
        <f t="shared" si="0"/>
        <v>427.5</v>
      </c>
      <c r="O40" s="5">
        <v>16</v>
      </c>
    </row>
    <row r="41" spans="1:15">
      <c r="A41" s="11">
        <v>34</v>
      </c>
      <c r="B41" s="11">
        <v>18396</v>
      </c>
      <c r="C41" s="29">
        <v>44791</v>
      </c>
      <c r="D41" s="11" t="s">
        <v>15</v>
      </c>
      <c r="E41" s="11" t="s">
        <v>15</v>
      </c>
      <c r="F41" s="11" t="s">
        <v>21</v>
      </c>
      <c r="G41" s="11" t="s">
        <v>45</v>
      </c>
      <c r="H41" s="11" t="s">
        <v>27</v>
      </c>
      <c r="I41" s="5" t="s">
        <v>20</v>
      </c>
      <c r="J41" s="5" t="s">
        <v>42</v>
      </c>
      <c r="K41" s="5" t="s">
        <v>69</v>
      </c>
      <c r="L41" s="38">
        <v>430</v>
      </c>
      <c r="M41" s="8">
        <f>L41*0.9</f>
        <v>387</v>
      </c>
      <c r="N41" s="8">
        <f t="shared" si="0"/>
        <v>387</v>
      </c>
      <c r="O41" s="5">
        <v>14</v>
      </c>
    </row>
    <row r="42" spans="1:15">
      <c r="A42" s="9">
        <v>35</v>
      </c>
      <c r="B42" s="9">
        <v>18300</v>
      </c>
      <c r="C42" s="27">
        <v>44791</v>
      </c>
      <c r="D42" s="9" t="s">
        <v>15</v>
      </c>
      <c r="E42" s="9" t="s">
        <v>15</v>
      </c>
      <c r="F42" s="9" t="s">
        <v>21</v>
      </c>
      <c r="G42" s="9" t="s">
        <v>17</v>
      </c>
      <c r="H42" s="9" t="s">
        <v>39</v>
      </c>
      <c r="I42" s="5" t="s">
        <v>20</v>
      </c>
      <c r="J42" s="5" t="s">
        <v>29</v>
      </c>
      <c r="K42" s="5" t="s">
        <v>49</v>
      </c>
      <c r="L42" s="38">
        <v>230</v>
      </c>
      <c r="M42" s="8">
        <f>L42*0.9</f>
        <v>207</v>
      </c>
      <c r="N42" s="8">
        <f t="shared" si="0"/>
        <v>207</v>
      </c>
      <c r="O42" s="5">
        <v>16</v>
      </c>
    </row>
    <row r="43" spans="1:15">
      <c r="A43" s="9">
        <v>36</v>
      </c>
      <c r="B43" s="9">
        <v>17586</v>
      </c>
      <c r="C43" s="27">
        <v>44781</v>
      </c>
      <c r="D43" s="9" t="s">
        <v>15</v>
      </c>
      <c r="E43" s="9" t="s">
        <v>20</v>
      </c>
      <c r="F43" s="9" t="s">
        <v>16</v>
      </c>
      <c r="G43" s="9" t="s">
        <v>17</v>
      </c>
      <c r="H43" s="9" t="s">
        <v>39</v>
      </c>
      <c r="I43" s="5" t="s">
        <v>20</v>
      </c>
      <c r="J43" s="5" t="s">
        <v>29</v>
      </c>
      <c r="K43" s="5" t="s">
        <v>30</v>
      </c>
      <c r="L43" s="38">
        <v>325</v>
      </c>
      <c r="M43" s="8">
        <f t="shared" si="1"/>
        <v>227.49999999999997</v>
      </c>
      <c r="N43" s="8">
        <f t="shared" si="0"/>
        <v>227.49999999999997</v>
      </c>
      <c r="O43" s="5">
        <v>14</v>
      </c>
    </row>
    <row r="44" spans="1:15">
      <c r="A44" s="9">
        <v>37</v>
      </c>
      <c r="B44" s="9">
        <v>17587</v>
      </c>
      <c r="C44" s="27">
        <v>44781</v>
      </c>
      <c r="D44" s="9" t="s">
        <v>15</v>
      </c>
      <c r="E44" s="9" t="s">
        <v>15</v>
      </c>
      <c r="F44" s="9" t="s">
        <v>16</v>
      </c>
      <c r="G44" s="9" t="s">
        <v>17</v>
      </c>
      <c r="H44" s="9" t="s">
        <v>39</v>
      </c>
      <c r="I44" s="5" t="s">
        <v>20</v>
      </c>
      <c r="J44" s="5" t="s">
        <v>29</v>
      </c>
      <c r="K44" s="5" t="s">
        <v>30</v>
      </c>
      <c r="L44" s="38">
        <v>325</v>
      </c>
      <c r="M44" s="8">
        <f t="shared" si="1"/>
        <v>227.49999999999997</v>
      </c>
      <c r="N44" s="8">
        <f t="shared" si="0"/>
        <v>227.49999999999997</v>
      </c>
      <c r="O44" s="5">
        <v>14</v>
      </c>
    </row>
    <row r="45" spans="1:15" ht="15.75">
      <c r="A45" s="49" t="s">
        <v>76</v>
      </c>
      <c r="B45" s="50"/>
      <c r="C45" s="51"/>
      <c r="D45" s="5"/>
      <c r="E45" s="5"/>
      <c r="F45" s="5"/>
      <c r="G45" s="5"/>
      <c r="H45" s="5"/>
      <c r="I45" s="5"/>
      <c r="J45" s="5"/>
      <c r="K45" s="5"/>
      <c r="L45" s="41">
        <f>SUM(L8:L44)</f>
        <v>16175</v>
      </c>
      <c r="M45" s="5"/>
      <c r="N45" s="42">
        <f>SUM(N8:N44)</f>
        <v>11854</v>
      </c>
      <c r="O45" s="5"/>
    </row>
  </sheetData>
  <mergeCells count="3">
    <mergeCell ref="M5:M7"/>
    <mergeCell ref="N5:N7"/>
    <mergeCell ref="A45:C45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ISTRUTTORIA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dcterms:created xsi:type="dcterms:W3CDTF">2022-09-08T08:02:33Z</dcterms:created>
  <dcterms:modified xsi:type="dcterms:W3CDTF">2022-10-27T09:51:43Z</dcterms:modified>
</cp:coreProperties>
</file>